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480" windowHeight="11640" activeTab="0"/>
  </bookViews>
  <sheets>
    <sheet name="отчет 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<sst xmlns="http://schemas.openxmlformats.org/spreadsheetml/2006/main" count="24" uniqueCount="24">
  <si>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</si>
  <si>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</si>
  <si>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</si>
  <si>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</si>
  <si>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Содержание ОИМД</t>
  </si>
  <si>
    <t>Вывоз мусора</t>
  </si>
  <si>
    <t>Всего</t>
  </si>
  <si>
    <t>Отчет</t>
  </si>
  <si>
    <t>финансового состояния</t>
  </si>
  <si>
    <t>Пени</t>
  </si>
  <si>
    <t>сальдо на 01.01.10 с разбивкой</t>
  </si>
  <si>
    <t>Генеральный директор ООО "УК"Перспектива"</t>
  </si>
  <si>
    <t>дома №11 по ул. Казанская</t>
  </si>
  <si>
    <t>Сальдо на 01.11.2011 по оплате</t>
  </si>
  <si>
    <t>Сальдо на 01.11.2011 по поставщикам</t>
  </si>
  <si>
    <t>Вывоз ЖБО</t>
  </si>
  <si>
    <t>отопление</t>
  </si>
  <si>
    <t xml:space="preserve">Задолженность  жителей по оплате (гр.5-гр.6) </t>
  </si>
  <si>
    <t xml:space="preserve">Задолженность жителей по предоставленным услугам </t>
  </si>
  <si>
    <t>Оплачено населением</t>
  </si>
  <si>
    <t>Сальдо предъявлено-начислено</t>
  </si>
  <si>
    <t>Услуга</t>
  </si>
  <si>
    <t>за период ноябрь 2011-декабрь 2012 год</t>
  </si>
  <si>
    <t>Тягина Л.В,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</si>
</sst>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_р_._-;_-@_-"/>
    <numFmt numFmtId="182" formatCode="d\ mmm\ yy"/>
    <numFmt numFmtId="183" formatCode="mmm/yyyy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_);_(* \(#,##0.0\);_(* &quot;-&quot;??_);_(@_)"/>
    <numFmt numFmtId="190" formatCode="_(* #,##0_);_(* \(#,##0\);_(* &quot;-&quot;??_);_(@_)"/>
    <numFmt numFmtId="191" formatCode="0.000"/>
    <numFmt numFmtId="192" formatCode="0.0"/>
    <numFmt numFmtId="193" formatCode="_-* #,##0.0_р_._-;\-* #,##0.0_р_._-;_-* &quot;-&quot;??_р_._-;_-@_-"/>
    <numFmt numFmtId="194" formatCode="0.00000"/>
    <numFmt numFmtId="195" formatCode="0.0000"/>
    <numFmt numFmtId="196" formatCode="[$-FC19]d\ mmmm\ yyyy\ &quot;г.&quot;"/>
    <numFmt numFmtId="197" formatCode="0.0000000"/>
    <numFmt numFmtId="198" formatCode="0.000000"/>
    <numFmt numFmtId="199" formatCode="000000"/>
    <numFmt numFmtId="200" formatCode="#,##0.00&quot;р.&quot;"/>
  </numFmts>
  <fonts count="49">
    <font>
      <sz val="10"/>
      <name val="Arial"/>
      <family val="0"/>
    </font>
    <font>
      <sz val="12"/>
      <name val="Arial"/>
      <family val="0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 Cyr"/>
      <family val="0"/>
    </font>
    <font>
      <sz val="14"/>
      <color indexed="63"/>
      <name val="Arial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34" borderId="18" xfId="0" applyFont="1" applyFill="1" applyBorder="1" applyAlignment="1">
      <alignment horizontal="center"/>
    </xf>
    <xf numFmtId="2" fontId="12" fillId="33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34" borderId="22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6" fillId="33" borderId="23" xfId="60" applyNumberFormat="1" applyFont="1" applyFill="1" applyBorder="1" applyAlignment="1">
      <alignment horizontal="right"/>
    </xf>
    <xf numFmtId="2" fontId="3" fillId="33" borderId="18" xfId="60" applyNumberFormat="1" applyFont="1" applyFill="1" applyBorder="1" applyAlignment="1">
      <alignment horizontal="center"/>
    </xf>
    <xf numFmtId="2" fontId="12" fillId="33" borderId="24" xfId="60" applyNumberFormat="1" applyFont="1" applyFill="1" applyBorder="1" applyAlignment="1">
      <alignment/>
    </xf>
    <xf numFmtId="2" fontId="3" fillId="33" borderId="25" xfId="6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9" fontId="0" fillId="33" borderId="0" xfId="57" applyFont="1" applyFill="1" applyAlignment="1">
      <alignment horizontal="center"/>
    </xf>
    <xf numFmtId="0" fontId="3" fillId="0" borderId="2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zoomScaleNormal="85" workbookViewId="0" topLeftCell="A1">
      <selection activeCell="G16" sqref="G16"/>
    </sheetView>
  </sheetViews>
  <sheetFormatPr defaultColWidth="9.140625" defaultRowHeight="12.75"/>
  <cols>
    <col min="1" max="1" width="25.57421875" style="0" customWidth="1"/>
    <col min="2" max="2" width="4.00390625" style="0" customWidth="1"/>
    <col min="3" max="3" width="12.00390625" style="0" hidden="1" customWidth="1"/>
    <col min="4" max="4" width="28.421875" style="0" customWidth="1"/>
    <col min="5" max="5" width="15.421875" style="0" customWidth="1"/>
    <col min="6" max="6" width="16.140625" style="0" customWidth="1"/>
    <col min="7" max="7" width="15.8515625" style="0" bestFit="1" customWidth="1"/>
    <col min="8" max="8" width="16.7109375" style="0" customWidth="1"/>
    <col min="9" max="9" width="11.00390625" style="0" customWidth="1"/>
    <col min="10" max="10" width="11.57421875" style="0" customWidth="1"/>
  </cols>
  <sheetData>
    <row r="1" spans="2:6" ht="15.75">
      <c r="B1" s="5"/>
      <c r="C1" s="5"/>
      <c r="D1" s="6" t="s">
        <v>7</v>
      </c>
      <c r="E1" s="6"/>
      <c r="F1" s="5"/>
    </row>
    <row r="2" spans="2:6" ht="15.75">
      <c r="B2" s="5"/>
      <c r="C2" s="5"/>
      <c r="D2" s="6" t="s">
        <v>8</v>
      </c>
      <c r="E2" s="6"/>
      <c r="F2" s="5"/>
    </row>
    <row r="3" spans="2:6" ht="15.75">
      <c r="B3" s="5"/>
      <c r="C3" s="5"/>
      <c r="D3" s="6" t="s">
        <v>12</v>
      </c>
      <c r="E3" s="6"/>
      <c r="F3" s="5"/>
    </row>
    <row r="4" spans="2:6" ht="15.75">
      <c r="B4" s="5"/>
      <c r="C4" s="5"/>
      <c r="D4" s="6" t="s">
        <v>22</v>
      </c>
      <c r="E4" s="6"/>
      <c r="F4" s="5"/>
    </row>
    <row r="5" spans="1:8" ht="18">
      <c r="A5" s="19" t="s">
        <v>13</v>
      </c>
      <c r="B5" s="19"/>
      <c r="C5" s="20"/>
      <c r="D5" s="1"/>
      <c r="E5" s="21">
        <v>0</v>
      </c>
      <c r="F5" s="1"/>
      <c r="G5" s="1"/>
      <c r="H5" s="1"/>
    </row>
    <row r="6" spans="1:8" ht="18.75" thickBot="1">
      <c r="A6" s="19" t="s">
        <v>14</v>
      </c>
      <c r="B6" s="19"/>
      <c r="C6" s="20"/>
      <c r="D6" s="1"/>
      <c r="E6" s="7">
        <v>0</v>
      </c>
      <c r="F6" s="22"/>
      <c r="G6" s="1"/>
      <c r="H6" s="1"/>
    </row>
    <row r="7" spans="1:8" ht="99.75" customHeight="1">
      <c r="A7" s="23" t="s">
        <v>21</v>
      </c>
      <c r="B7" s="48" t="s">
        <v>0</v>
      </c>
      <c r="C7" s="25" t="s">
        <v>10</v>
      </c>
      <c r="D7" s="24" t="s">
        <v>1</v>
      </c>
      <c r="E7" s="24" t="s">
        <v>2</v>
      </c>
      <c r="F7" s="26" t="s">
        <v>3</v>
      </c>
      <c r="G7" s="27" t="s">
        <v>19</v>
      </c>
      <c r="H7" s="55" t="s">
        <v>20</v>
      </c>
    </row>
    <row r="8" spans="1:8" ht="12.75">
      <c r="A8" s="53">
        <v>1</v>
      </c>
      <c r="B8" s="49">
        <v>2</v>
      </c>
      <c r="C8" s="49">
        <v>3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</row>
    <row r="9" spans="1:10" ht="18">
      <c r="A9" s="28" t="s">
        <v>4</v>
      </c>
      <c r="B9" s="50">
        <v>1</v>
      </c>
      <c r="C9" s="29">
        <v>540439.95</v>
      </c>
      <c r="D9" s="37">
        <f>E9</f>
        <v>43660.73999999999</v>
      </c>
      <c r="E9" s="37">
        <f>2524.11+455.24+5758.59+44.56+9267.92+5717.38+84.52+4067.03+1853.59+677.04+2076.33+800.35+64+1948.09+2203.2+5945.85+172.94</f>
        <v>43660.73999999999</v>
      </c>
      <c r="F9" s="30">
        <v>30260.16</v>
      </c>
      <c r="G9" s="36">
        <v>21847.76</v>
      </c>
      <c r="H9" s="41">
        <f>E9-F9</f>
        <v>13400.57999999999</v>
      </c>
      <c r="I9" s="4"/>
      <c r="J9" s="4"/>
    </row>
    <row r="10" spans="1:10" ht="18">
      <c r="A10" s="28" t="s">
        <v>16</v>
      </c>
      <c r="B10" s="50">
        <v>2</v>
      </c>
      <c r="C10" s="29"/>
      <c r="D10" s="37">
        <v>119466.95</v>
      </c>
      <c r="E10" s="37">
        <v>95890.63</v>
      </c>
      <c r="F10" s="30">
        <v>136496.96</v>
      </c>
      <c r="G10" s="36">
        <v>85911.28</v>
      </c>
      <c r="H10" s="41">
        <f>E10-F10</f>
        <v>-40606.32999999999</v>
      </c>
      <c r="I10" s="4"/>
      <c r="J10" s="4"/>
    </row>
    <row r="11" spans="1:10" ht="18">
      <c r="A11" s="28" t="s">
        <v>5</v>
      </c>
      <c r="B11" s="50">
        <v>3</v>
      </c>
      <c r="C11" s="29">
        <v>-7706.31</v>
      </c>
      <c r="D11" s="37">
        <f>E11</f>
        <v>6486.87</v>
      </c>
      <c r="E11" s="37">
        <v>6486.87</v>
      </c>
      <c r="F11" s="44">
        <f>44870.75-F12</f>
        <v>6469.480000000003</v>
      </c>
      <c r="G11" s="45">
        <v>3410.69</v>
      </c>
      <c r="H11" s="41">
        <f>E11-F11</f>
        <v>17.38999999999669</v>
      </c>
      <c r="I11" s="4"/>
      <c r="J11" s="4"/>
    </row>
    <row r="12" spans="1:10" ht="18">
      <c r="A12" s="28" t="s">
        <v>15</v>
      </c>
      <c r="B12" s="50">
        <v>4</v>
      </c>
      <c r="C12" s="29">
        <v>-176367.77</v>
      </c>
      <c r="D12" s="40">
        <f>E12</f>
        <v>42201.27</v>
      </c>
      <c r="E12" s="40">
        <v>42201.27</v>
      </c>
      <c r="F12" s="44">
        <f>42201.27-3800</f>
        <v>38401.27</v>
      </c>
      <c r="G12" s="45">
        <v>20245.03</v>
      </c>
      <c r="H12" s="41">
        <f>E12-F12</f>
        <v>3800</v>
      </c>
      <c r="I12" s="4"/>
      <c r="J12" s="4"/>
    </row>
    <row r="13" spans="1:10" ht="18">
      <c r="A13" s="32" t="s">
        <v>9</v>
      </c>
      <c r="B13" s="51">
        <v>5</v>
      </c>
      <c r="C13" s="31">
        <v>0</v>
      </c>
      <c r="D13" s="38">
        <f>F13</f>
        <v>2019.18</v>
      </c>
      <c r="E13" s="38">
        <f>D13</f>
        <v>2019.18</v>
      </c>
      <c r="F13" s="44">
        <v>2019.18</v>
      </c>
      <c r="G13" s="45">
        <v>48.84</v>
      </c>
      <c r="H13" s="41">
        <f>E13-F13</f>
        <v>0</v>
      </c>
      <c r="I13" s="4"/>
      <c r="J13" s="4"/>
    </row>
    <row r="14" spans="1:8" ht="18.75" thickBot="1">
      <c r="A14" s="33" t="s">
        <v>6</v>
      </c>
      <c r="B14" s="52">
        <v>6</v>
      </c>
      <c r="C14" s="34">
        <f aca="true" t="shared" si="0" ref="C14:H14">SUM(C9:C13)</f>
        <v>356365.8699999999</v>
      </c>
      <c r="D14" s="35">
        <f t="shared" si="0"/>
        <v>213835.00999999998</v>
      </c>
      <c r="E14" s="35">
        <f t="shared" si="0"/>
        <v>190258.68999999997</v>
      </c>
      <c r="F14" s="35">
        <f t="shared" si="0"/>
        <v>213647.05</v>
      </c>
      <c r="G14" s="35">
        <f t="shared" si="0"/>
        <v>131463.6</v>
      </c>
      <c r="H14" s="42">
        <f t="shared" si="0"/>
        <v>-23388.36</v>
      </c>
    </row>
    <row r="15" spans="1:7" s="11" customFormat="1" ht="18">
      <c r="A15" s="13"/>
      <c r="B15" s="14"/>
      <c r="C15" s="15"/>
      <c r="D15" s="14"/>
      <c r="E15" s="46"/>
      <c r="G15" s="54">
        <f>G14/F14</f>
        <v>0.6153307522851358</v>
      </c>
    </row>
    <row r="16" spans="1:7" s="11" customFormat="1" ht="18">
      <c r="A16" s="16" t="s">
        <v>17</v>
      </c>
      <c r="B16" s="17"/>
      <c r="C16" s="17"/>
      <c r="D16" s="17"/>
      <c r="E16" s="17"/>
      <c r="F16" s="17"/>
      <c r="G16" s="39">
        <f>F14-G14</f>
        <v>82183.44999999998</v>
      </c>
    </row>
    <row r="17" spans="1:9" ht="18">
      <c r="A17" s="9" t="s">
        <v>18</v>
      </c>
      <c r="B17" s="8"/>
      <c r="C17" s="12"/>
      <c r="D17" s="8"/>
      <c r="E17" s="8"/>
      <c r="F17" s="8"/>
      <c r="G17" s="43">
        <f>H14</f>
        <v>-23388.36</v>
      </c>
      <c r="H17" s="18"/>
      <c r="I17" s="10"/>
    </row>
    <row r="18" spans="2:8" ht="18">
      <c r="B18" s="3"/>
      <c r="C18" s="3"/>
      <c r="D18" s="3"/>
      <c r="E18" s="3"/>
      <c r="H18" s="47"/>
    </row>
    <row r="19" spans="1:8" ht="15">
      <c r="A19" s="2" t="s">
        <v>11</v>
      </c>
      <c r="H19" t="s">
        <v>23</v>
      </c>
    </row>
    <row r="20" ht="15">
      <c r="A20" s="3"/>
    </row>
    <row r="21" ht="15">
      <c r="A21" s="5"/>
    </row>
    <row r="24" spans="5:7" ht="12.75">
      <c r="E24" s="4"/>
      <c r="G24" s="4"/>
    </row>
    <row r="25" spans="5:7" ht="12.75">
      <c r="E25" s="4"/>
      <c r="G25" s="4"/>
    </row>
    <row r="26" spans="5:7" ht="12.75">
      <c r="E26" s="4"/>
      <c r="G26" s="4"/>
    </row>
    <row r="32" ht="12.75">
      <c r="G32" s="4"/>
    </row>
  </sheetData>
  <sheetProtection/>
  <printOptions/>
  <pageMargins left="0.37" right="0.26" top="0.178125" bottom="0.009895833333333333" header="0.5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2013-02-28T12:55:02Z</cp:lastPrinted>
  <dcterms:created xsi:type="dcterms:W3CDTF">1996-10-08T23:32:33Z</dcterms:created>
  <dcterms:modified xsi:type="dcterms:W3CDTF">2014-03-03T12:00:53Z</dcterms:modified>
  <cp:category/>
  <cp:version/>
  <cp:contentType/>
  <cp:contentStatus/>
</cp:coreProperties>
</file>